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9da0870a1a3e6/TakeTwo/ConferenceCurrent/public/"/>
    </mc:Choice>
  </mc:AlternateContent>
  <xr:revisionPtr revIDLastSave="3" documentId="13_ncr:1_{1B9C8409-3859-4C55-837B-B32E99EA6200}" xr6:coauthVersionLast="45" xr6:coauthVersionMax="45" xr10:uidLastSave="{ABB8F54C-3E6C-46A4-82CA-81AA85228B42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20" i="1" l="1"/>
  <c r="F20" i="1" s="1"/>
  <c r="C19" i="1"/>
  <c r="F19" i="1" s="1"/>
  <c r="D13" i="1"/>
  <c r="E13" i="1" s="1"/>
  <c r="E6" i="1" s="1"/>
  <c r="H13" i="1" s="1"/>
  <c r="E12" i="1"/>
  <c r="D6" i="1" s="1"/>
  <c r="H12" i="1" s="1"/>
  <c r="E19" i="1" l="1"/>
  <c r="E20" i="1"/>
  <c r="D20" i="1" l="1"/>
  <c r="H7" i="1" s="1"/>
  <c r="D19" i="1"/>
  <c r="G7" i="1" s="1"/>
  <c r="H19" i="1" s="1"/>
  <c r="H20" i="1" l="1"/>
  <c r="H24" i="1" s="1"/>
</calcChain>
</file>

<file path=xl/sharedStrings.xml><?xml version="1.0" encoding="utf-8"?>
<sst xmlns="http://schemas.openxmlformats.org/spreadsheetml/2006/main" count="36" uniqueCount="31">
  <si>
    <t>Conference</t>
  </si>
  <si>
    <t>Full</t>
  </si>
  <si>
    <t>1 Day</t>
  </si>
  <si>
    <t>Rooms</t>
  </si>
  <si>
    <t>**Note: all taxes are already included in these prices</t>
  </si>
  <si>
    <t>CONFERENCE FEES</t>
  </si>
  <si>
    <t>QUANTITY</t>
  </si>
  <si>
    <t>TOTAL $</t>
  </si>
  <si>
    <t xml:space="preserve"> </t>
  </si>
  <si>
    <t>ACCOMMODATIONS</t>
  </si>
  <si>
    <t>Room</t>
  </si>
  <si>
    <t>Price</t>
  </si>
  <si>
    <t>GST</t>
  </si>
  <si>
    <t>GRAND TOTAL OWING (INCLUDING TAXES):</t>
  </si>
  <si>
    <t>TRANSPORTATION</t>
  </si>
  <si>
    <t>~Parking will be complimentary for both overnight and local guests</t>
  </si>
  <si>
    <t># of NIGHTS</t>
  </si>
  <si>
    <t>CONFERENCE OVERVIEW</t>
  </si>
  <si>
    <t>A: Full Conference</t>
  </si>
  <si>
    <t>Note: DO NOT send this form to Take Two - when you register, you will indicate all costs there.</t>
  </si>
  <si>
    <t>PST</t>
  </si>
  <si>
    <t>Accom Tax</t>
  </si>
  <si>
    <t>Standard (King)</t>
  </si>
  <si>
    <t>Standard (2 Queen Beds)</t>
  </si>
  <si>
    <t>Standard King</t>
  </si>
  <si>
    <t>Standard 2 Qs</t>
  </si>
  <si>
    <t>CIMS 2020 Conference - Cost Breakdown - Radisson Downtown Winnipeg</t>
  </si>
  <si>
    <t>Sessions, banquet, swag, activities, 3 lunches</t>
  </si>
  <si>
    <t>5 Sessions, swag, 1 lunch</t>
  </si>
  <si>
    <t>B: 1 Day (either Wed, Thurs or Fri)</t>
  </si>
  <si>
    <t>*Note: all rooms include complimentary coffee maker, high speed Wi-Fi, complimentary local calls, ironing board, TV, sleep number bed, mini fridge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</si>
</sst>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omic Sans MS"/>
      <family val="4"/>
    </font>
    <font>
      <sz val="9"/>
      <name val="Comic Sans MS"/>
      <family val="4"/>
    </font>
    <font>
      <b/>
      <sz val="9"/>
      <name val="Comic Sans MS"/>
      <family val="4"/>
    </font>
    <font>
      <b/>
      <i/>
      <sz val="10"/>
      <name val="Calibri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1" xfId="0" applyNumberFormat="1" applyBorder="1"/>
    <xf numFmtId="0" fontId="2" fillId="0" borderId="0" xfId="0" applyFont="1" applyFill="1" applyBorder="1" applyAlignment="1"/>
    <xf numFmtId="0" fontId="6" fillId="0" borderId="5" xfId="0" applyFont="1" applyFill="1" applyBorder="1" applyProtection="1"/>
    <xf numFmtId="0" fontId="6" fillId="0" borderId="0" xfId="0" applyFont="1" applyFill="1" applyBorder="1" applyProtection="1"/>
    <xf numFmtId="0" fontId="0" fillId="0" borderId="6" xfId="0" applyFont="1" applyFill="1" applyBorder="1" applyProtection="1"/>
    <xf numFmtId="0" fontId="0" fillId="0" borderId="0" xfId="0" applyFont="1" applyFill="1" applyBorder="1" applyProtection="1"/>
    <xf numFmtId="0" fontId="6" fillId="3" borderId="1" xfId="0" applyFont="1" applyFill="1" applyBorder="1" applyProtection="1">
      <protection locked="0"/>
    </xf>
    <xf numFmtId="0" fontId="0" fillId="0" borderId="5" xfId="0" applyFont="1" applyFill="1" applyBorder="1" applyProtection="1"/>
    <xf numFmtId="0" fontId="0" fillId="0" borderId="7" xfId="0" applyFont="1" applyFill="1" applyBorder="1" applyProtection="1"/>
    <xf numFmtId="0" fontId="0" fillId="0" borderId="8" xfId="0" applyFont="1" applyFill="1" applyBorder="1" applyProtection="1"/>
    <xf numFmtId="0" fontId="6" fillId="0" borderId="4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2" xfId="0" applyFont="1" applyFill="1" applyBorder="1" applyProtection="1"/>
    <xf numFmtId="0" fontId="0" fillId="0" borderId="0" xfId="0" applyBorder="1"/>
    <xf numFmtId="0" fontId="0" fillId="0" borderId="5" xfId="0" applyBorder="1"/>
    <xf numFmtId="0" fontId="3" fillId="0" borderId="17" xfId="0" applyFont="1" applyFill="1" applyBorder="1"/>
    <xf numFmtId="0" fontId="2" fillId="0" borderId="6" xfId="0" applyFont="1" applyFill="1" applyBorder="1" applyAlignment="1"/>
    <xf numFmtId="164" fontId="6" fillId="0" borderId="1" xfId="0" applyNumberFormat="1" applyFont="1" applyFill="1" applyBorder="1" applyProtection="1"/>
    <xf numFmtId="0" fontId="7" fillId="0" borderId="3" xfId="0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</xf>
    <xf numFmtId="0" fontId="6" fillId="0" borderId="14" xfId="0" applyFont="1" applyFill="1" applyBorder="1" applyProtection="1"/>
    <xf numFmtId="0" fontId="0" fillId="0" borderId="14" xfId="0" applyFont="1" applyFill="1" applyBorder="1" applyProtection="1"/>
    <xf numFmtId="0" fontId="8" fillId="0" borderId="14" xfId="0" applyFont="1" applyFill="1" applyBorder="1" applyProtection="1"/>
    <xf numFmtId="0" fontId="0" fillId="0" borderId="14" xfId="0" applyFill="1" applyBorder="1" applyProtection="1"/>
    <xf numFmtId="0" fontId="7" fillId="0" borderId="18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164" fontId="0" fillId="0" borderId="1" xfId="0" applyNumberFormat="1" applyFont="1" applyBorder="1"/>
    <xf numFmtId="164" fontId="0" fillId="0" borderId="1" xfId="0" applyNumberFormat="1" applyFont="1" applyFill="1" applyBorder="1" applyProtection="1"/>
    <xf numFmtId="0" fontId="1" fillId="0" borderId="14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4" xfId="0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7" fillId="4" borderId="1" xfId="0" applyNumberFormat="1" applyFont="1" applyFill="1" applyBorder="1" applyProtection="1"/>
    <xf numFmtId="164" fontId="0" fillId="0" borderId="0" xfId="0" applyNumberFormat="1"/>
    <xf numFmtId="0" fontId="7" fillId="0" borderId="4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4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8"/>
  <sheetViews>
    <sheetView tabSelected="1" workbookViewId="0">
      <selection activeCell="C29" sqref="C29"/>
    </sheetView>
  </sheetViews>
  <sheetFormatPr defaultRowHeight="15" x14ac:dyDescent="0.25"/>
  <cols>
    <col min="1" max="1" width="5" customWidth="1"/>
    <col min="2" max="2" width="35.7109375" customWidth="1"/>
    <col min="3" max="3" width="41.5703125" customWidth="1"/>
    <col min="4" max="4" width="10.7109375" customWidth="1"/>
    <col min="5" max="6" width="10.28515625" customWidth="1"/>
    <col min="7" max="7" width="14.42578125" customWidth="1"/>
    <col min="8" max="8" width="14.7109375" bestFit="1" customWidth="1"/>
    <col min="9" max="9" width="2.140625" customWidth="1"/>
  </cols>
  <sheetData>
    <row r="1" spans="2:12" ht="15.75" thickBot="1" x14ac:dyDescent="0.3"/>
    <row r="2" spans="2:12" ht="18.75" x14ac:dyDescent="0.3">
      <c r="B2" s="46" t="s">
        <v>26</v>
      </c>
      <c r="C2" s="47"/>
      <c r="D2" s="47"/>
      <c r="E2" s="47"/>
      <c r="F2" s="47"/>
      <c r="G2" s="47"/>
      <c r="H2" s="47"/>
      <c r="I2" s="48"/>
    </row>
    <row r="3" spans="2:12" ht="15" customHeight="1" x14ac:dyDescent="0.25">
      <c r="B3" s="53" t="s">
        <v>19</v>
      </c>
      <c r="C3" s="54"/>
      <c r="D3" s="54"/>
      <c r="E3" s="54"/>
      <c r="F3" s="54"/>
      <c r="G3" s="54"/>
      <c r="H3" s="54"/>
      <c r="I3" s="55"/>
    </row>
    <row r="4" spans="2:12" x14ac:dyDescent="0.25">
      <c r="B4" s="49" t="s">
        <v>17</v>
      </c>
      <c r="C4" s="50"/>
      <c r="D4" s="50"/>
      <c r="E4" s="50"/>
      <c r="F4" s="50"/>
      <c r="G4" s="50"/>
      <c r="H4" s="50"/>
      <c r="I4" s="18"/>
    </row>
    <row r="5" spans="2:12" x14ac:dyDescent="0.25">
      <c r="B5" s="37"/>
      <c r="C5" s="38"/>
      <c r="D5" s="38" t="s">
        <v>1</v>
      </c>
      <c r="E5" s="38" t="s">
        <v>2</v>
      </c>
      <c r="F5" s="38"/>
      <c r="G5" s="38" t="s">
        <v>24</v>
      </c>
      <c r="H5" s="38" t="s">
        <v>25</v>
      </c>
      <c r="I5" s="18"/>
    </row>
    <row r="6" spans="2:12" x14ac:dyDescent="0.25">
      <c r="B6" s="39" t="s">
        <v>0</v>
      </c>
      <c r="C6" s="40"/>
      <c r="D6" s="41">
        <f>D12+E12</f>
        <v>551.25</v>
      </c>
      <c r="E6" s="41">
        <f>D13+E13</f>
        <v>278.25</v>
      </c>
      <c r="F6" s="41"/>
      <c r="G6" s="41"/>
      <c r="H6" s="41"/>
      <c r="I6" s="18"/>
    </row>
    <row r="7" spans="2:12" x14ac:dyDescent="0.25">
      <c r="B7" s="39" t="s">
        <v>3</v>
      </c>
      <c r="C7" s="41"/>
      <c r="D7" s="41"/>
      <c r="E7" s="41"/>
      <c r="F7" s="41"/>
      <c r="G7" s="41">
        <f>C19+D19+E19+F19</f>
        <v>175.81999999999996</v>
      </c>
      <c r="H7" s="41">
        <f>C20+D20+E20+F20</f>
        <v>175.81999999999996</v>
      </c>
      <c r="I7" s="18"/>
    </row>
    <row r="8" spans="2:12" x14ac:dyDescent="0.25">
      <c r="B8" s="19" t="s">
        <v>4</v>
      </c>
      <c r="C8" s="17"/>
      <c r="D8" s="17"/>
      <c r="E8" s="17"/>
      <c r="F8" s="17"/>
      <c r="G8" s="17"/>
      <c r="H8" s="17"/>
      <c r="I8" s="18"/>
    </row>
    <row r="9" spans="2:12" x14ac:dyDescent="0.25">
      <c r="B9" s="20"/>
      <c r="C9" s="2"/>
      <c r="D9" s="2"/>
      <c r="E9" s="2"/>
      <c r="F9" s="2"/>
      <c r="G9" s="2"/>
      <c r="H9" s="2"/>
      <c r="I9" s="18"/>
    </row>
    <row r="10" spans="2:12" ht="15.75" x14ac:dyDescent="0.3">
      <c r="B10" s="49" t="s">
        <v>5</v>
      </c>
      <c r="C10" s="50"/>
      <c r="D10" s="50"/>
      <c r="E10" s="50"/>
      <c r="F10" s="50"/>
      <c r="G10" s="50"/>
      <c r="H10" s="50"/>
      <c r="I10" s="3"/>
      <c r="L10" s="43"/>
    </row>
    <row r="11" spans="2:12" ht="15.75" x14ac:dyDescent="0.3">
      <c r="B11" s="28"/>
      <c r="C11" s="23"/>
      <c r="D11" s="34" t="s">
        <v>11</v>
      </c>
      <c r="E11" s="34" t="s">
        <v>12</v>
      </c>
      <c r="F11" s="34"/>
      <c r="G11" s="24" t="s">
        <v>6</v>
      </c>
      <c r="H11" s="24" t="s">
        <v>7</v>
      </c>
      <c r="I11" s="3"/>
    </row>
    <row r="12" spans="2:12" ht="15.75" x14ac:dyDescent="0.3">
      <c r="B12" s="29" t="s">
        <v>18</v>
      </c>
      <c r="C12" s="25" t="s">
        <v>27</v>
      </c>
      <c r="D12" s="35">
        <f>525</f>
        <v>525</v>
      </c>
      <c r="E12" s="36">
        <f>D12*0.05</f>
        <v>26.25</v>
      </c>
      <c r="F12" s="36"/>
      <c r="G12" s="7">
        <v>0</v>
      </c>
      <c r="H12" s="21">
        <f>G12*D6</f>
        <v>0</v>
      </c>
      <c r="I12" s="3"/>
    </row>
    <row r="13" spans="2:12" ht="15.75" x14ac:dyDescent="0.3">
      <c r="B13" s="29" t="s">
        <v>29</v>
      </c>
      <c r="C13" s="25" t="s">
        <v>28</v>
      </c>
      <c r="D13" s="35">
        <f>265</f>
        <v>265</v>
      </c>
      <c r="E13" s="36">
        <f>D13*0.05</f>
        <v>13.25</v>
      </c>
      <c r="F13" s="36"/>
      <c r="G13" s="7">
        <v>0</v>
      </c>
      <c r="H13" s="21">
        <f>G13*E6</f>
        <v>0</v>
      </c>
      <c r="I13" s="3"/>
    </row>
    <row r="14" spans="2:12" ht="15.75" x14ac:dyDescent="0.3">
      <c r="B14" s="9" t="s">
        <v>8</v>
      </c>
      <c r="C14" s="10"/>
      <c r="D14" s="10" t="s">
        <v>8</v>
      </c>
      <c r="E14" s="10"/>
      <c r="F14" s="10"/>
      <c r="G14" s="10"/>
      <c r="H14" s="10"/>
      <c r="I14" s="3"/>
    </row>
    <row r="15" spans="2:12" ht="15.75" x14ac:dyDescent="0.3">
      <c r="B15" s="11" t="s">
        <v>8</v>
      </c>
      <c r="C15" s="4"/>
      <c r="D15" s="4"/>
      <c r="E15" s="4"/>
      <c r="F15" s="4"/>
      <c r="G15" s="4"/>
      <c r="H15" s="4"/>
      <c r="I15" s="3"/>
    </row>
    <row r="16" spans="2:12" ht="15.75" x14ac:dyDescent="0.3">
      <c r="B16" s="49" t="s">
        <v>9</v>
      </c>
      <c r="C16" s="50"/>
      <c r="D16" s="50"/>
      <c r="E16" s="50"/>
      <c r="F16" s="50"/>
      <c r="G16" s="50"/>
      <c r="H16" s="50"/>
      <c r="I16" s="3"/>
    </row>
    <row r="17" spans="2:14" ht="15.75" x14ac:dyDescent="0.3">
      <c r="B17" s="30" t="s">
        <v>30</v>
      </c>
      <c r="C17" s="23"/>
      <c r="D17" s="24"/>
      <c r="E17" s="32"/>
      <c r="F17" s="22"/>
      <c r="G17" s="22"/>
      <c r="H17" s="33"/>
      <c r="I17" s="3"/>
    </row>
    <row r="18" spans="2:14" ht="15.75" x14ac:dyDescent="0.3">
      <c r="B18" s="29" t="s">
        <v>10</v>
      </c>
      <c r="C18" s="26" t="s">
        <v>11</v>
      </c>
      <c r="D18" s="24" t="s">
        <v>12</v>
      </c>
      <c r="E18" s="24" t="s">
        <v>20</v>
      </c>
      <c r="F18" s="24" t="s">
        <v>21</v>
      </c>
      <c r="G18" s="24" t="s">
        <v>16</v>
      </c>
      <c r="H18" s="24" t="s">
        <v>7</v>
      </c>
      <c r="I18" s="3"/>
    </row>
    <row r="19" spans="2:14" ht="15.75" x14ac:dyDescent="0.3">
      <c r="B19" s="31" t="s">
        <v>22</v>
      </c>
      <c r="C19" s="27">
        <f>149</f>
        <v>149</v>
      </c>
      <c r="D19" s="1">
        <f>C19*0.05</f>
        <v>7.45</v>
      </c>
      <c r="E19" s="1">
        <f>C19*0.08</f>
        <v>11.92</v>
      </c>
      <c r="F19" s="1">
        <f>C19*0.05</f>
        <v>7.45</v>
      </c>
      <c r="G19" s="7">
        <v>0</v>
      </c>
      <c r="H19" s="21">
        <f>G7*G19</f>
        <v>0</v>
      </c>
      <c r="I19" s="8"/>
    </row>
    <row r="20" spans="2:14" ht="15.75" x14ac:dyDescent="0.3">
      <c r="B20" s="31" t="s">
        <v>23</v>
      </c>
      <c r="C20" s="27">
        <f>149</f>
        <v>149</v>
      </c>
      <c r="D20" s="1">
        <f>C20*0.05</f>
        <v>7.45</v>
      </c>
      <c r="E20" s="1">
        <f>C20*0.08</f>
        <v>11.92</v>
      </c>
      <c r="F20" s="1">
        <f>C20*0.05</f>
        <v>7.45</v>
      </c>
      <c r="G20" s="7">
        <v>0</v>
      </c>
      <c r="H20" s="21">
        <f>H7*G20</f>
        <v>0</v>
      </c>
      <c r="I20" s="3"/>
      <c r="L20" s="17"/>
      <c r="M20" s="17"/>
      <c r="N20" s="17"/>
    </row>
    <row r="21" spans="2:14" ht="15.75" x14ac:dyDescent="0.3">
      <c r="B21" s="12"/>
      <c r="C21" s="13"/>
      <c r="D21" s="6"/>
      <c r="E21" s="6"/>
      <c r="F21" s="6"/>
      <c r="G21" s="6"/>
      <c r="H21" s="6"/>
      <c r="I21" s="3"/>
      <c r="L21" s="17"/>
      <c r="M21" s="17"/>
      <c r="N21" s="17"/>
    </row>
    <row r="22" spans="2:14" ht="15.75" x14ac:dyDescent="0.3">
      <c r="B22" s="51" t="s">
        <v>14</v>
      </c>
      <c r="C22" s="52"/>
      <c r="D22" s="52"/>
      <c r="E22" s="52"/>
      <c r="F22" s="52"/>
      <c r="G22" s="52"/>
      <c r="H22" s="52"/>
      <c r="I22" s="3"/>
    </row>
    <row r="23" spans="2:14" ht="15.75" x14ac:dyDescent="0.3">
      <c r="B23" s="5" t="s">
        <v>15</v>
      </c>
      <c r="C23" s="6"/>
      <c r="D23" s="4"/>
      <c r="E23" s="4"/>
      <c r="F23" s="4"/>
      <c r="G23" s="4"/>
      <c r="H23" s="4"/>
      <c r="I23" s="8"/>
    </row>
    <row r="24" spans="2:14" ht="15.75" x14ac:dyDescent="0.3">
      <c r="B24" s="44" t="s">
        <v>13</v>
      </c>
      <c r="C24" s="45"/>
      <c r="D24" s="45"/>
      <c r="E24" s="45"/>
      <c r="F24" s="45"/>
      <c r="G24" s="45"/>
      <c r="H24" s="42">
        <f>SUM(H12+H13+H19+H20)</f>
        <v>0</v>
      </c>
      <c r="I24" s="3"/>
    </row>
    <row r="25" spans="2:14" ht="16.5" thickBot="1" x14ac:dyDescent="0.35">
      <c r="B25" s="14"/>
      <c r="C25" s="15"/>
      <c r="D25" s="15"/>
      <c r="E25" s="15"/>
      <c r="F25" s="15"/>
      <c r="G25" s="15"/>
      <c r="H25" s="15"/>
      <c r="I25" s="16"/>
    </row>
    <row r="28" spans="2:14" x14ac:dyDescent="0.25">
      <c r="G28" s="17"/>
    </row>
  </sheetData>
  <sheetProtection algorithmName="SHA-512" hashValue="2iE2aNVmAq9/Z93VTl+xERx6INPd6WoM6vor6SBDVsO65S/annpXLLM+UpObcWOtlGSulK6DJI6t1+yKkPfmLQ==" saltValue="N1cqj+Qq5t+sR5Cc1avApg==" spinCount="100000" sheet="1" objects="1" scenarios="1"/>
  <mergeCells count="7">
    <mergeCell ref="B24:G24"/>
    <mergeCell ref="B2:I2"/>
    <mergeCell ref="B4:H4"/>
    <mergeCell ref="B22:H22"/>
    <mergeCell ref="B16:H16"/>
    <mergeCell ref="B10:H10"/>
    <mergeCell ref="B3:I3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 Graboweski</cp:lastModifiedBy>
  <cp:lastPrinted>2020-01-27T17:31:57Z</cp:lastPrinted>
  <dcterms:created xsi:type="dcterms:W3CDTF">2016-02-23T19:02:41Z</dcterms:created>
  <dcterms:modified xsi:type="dcterms:W3CDTF">2020-01-28T17:51:42Z</dcterms:modified>
</cp:coreProperties>
</file>